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15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4" i="1"/>
  <c r="H55" i="1"/>
  <c r="H57" i="1"/>
  <c r="H58" i="1"/>
  <c r="H59" i="1"/>
  <c r="H42" i="1"/>
  <c r="H43" i="1"/>
  <c r="H44" i="1"/>
  <c r="H45" i="1"/>
  <c r="H46" i="1"/>
  <c r="H47" i="1"/>
  <c r="H48" i="1"/>
  <c r="H49" i="1"/>
  <c r="H41" i="1"/>
  <c r="H32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H53" i="1" s="1"/>
  <c r="E54" i="1"/>
  <c r="E55" i="1"/>
  <c r="E56" i="1"/>
  <c r="H56" i="1" s="1"/>
  <c r="E57" i="1"/>
  <c r="E58" i="1"/>
  <c r="E59" i="1"/>
  <c r="E51" i="1"/>
  <c r="H51" i="1" s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G10" i="1" l="1"/>
  <c r="G160" i="1" s="1"/>
  <c r="C10" i="1"/>
  <c r="C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<sst xmlns="http://schemas.openxmlformats.org/spreadsheetml/2006/main" count="163" uniqueCount="90">
  <si>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</si>
  <si>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</si>
  <si>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</si>
  <si>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</si>
  <si>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</si>
  <si>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</si>
  <si>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</si>
  <si>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</si>
  <si>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</si>
  <si>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</si>
  <si>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</si>
  <si>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</si>
  <si>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</si>
  <si>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</si>
  <si>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</si>
  <si>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</si>
  <si>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</si>
  <si>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</si>
  <si>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</si>
  <si>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</si>
  <si>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</si>
  <si>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</si>
  <si>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</si>
  <si>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</si>
  <si>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</si>
  <si>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</si>
  <si>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</si>
  <si>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</si>
  <si>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</si>
  <si>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</si>
  <si>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</si>
  <si>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</si>
  <si>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</si>
  <si>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</si>
  <si>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</si>
  <si>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</si>
  <si>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</si>
  <si>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</si>
  <si>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</si>
  <si>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</si>
  <si>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</si>
  <si>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</si>
  <si>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</si>
  <si>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</si>
  <si>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</si>
  <si>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</si>
  <si>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</si>
  <si>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</si>
  <si>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</si>
  <si>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</si>
  <si>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</si>
  <si>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</si>
  <si>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</si>
  <si>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</si>
  <si>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</si>
  <si>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</si>
  <si>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</si>
  <si>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</si>
  <si>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</si>
  <si>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</si>
  <si>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</si>
  <si>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</si>
  <si>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</si>
  <si>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</si>
  <si>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</si>
  <si>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</si>
  <si>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</si>
  <si>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</si>
  <si>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</si>
  <si>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</si>
  <si>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</si>
  <si>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</si>
  <si>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</si>
  <si>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</si>
  <si>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</si>
  <si>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</si>
  <si>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</si>
  <si>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</si>
  <si>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</si>
  <si>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</si>
  <si>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</si>
  <si>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</si>
  <si>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</si>
  <si>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</si>
  <si>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</si>
  <si>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</si>
  <si>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</si>
  <si>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</si>
  <si>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Pensiones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</si>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</sst>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D31" sqref="D3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386298659</v>
      </c>
      <c r="D10" s="8">
        <f>SUM(D12,D20,D30,D40,D50,D60,D64,D73,D77)</f>
        <v>85697445.109999999</v>
      </c>
      <c r="E10" s="28">
        <f t="shared" ref="E10:H10" si="0">SUM(E12,E20,E30,E40,E50,E60,E64,E73,E77)</f>
        <v>471996104.11000001</v>
      </c>
      <c r="F10" s="8">
        <f t="shared" si="0"/>
        <v>426395386.98000002</v>
      </c>
      <c r="G10" s="8">
        <f t="shared" si="0"/>
        <v>426395386.98000002</v>
      </c>
      <c r="H10" s="28">
        <f t="shared" si="0"/>
        <v>45600717.129999995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77963214</v>
      </c>
      <c r="D12" s="7">
        <f>SUM(D13:D19)</f>
        <v>2.3283064365386963E-10</v>
      </c>
      <c r="E12" s="29">
        <f t="shared" ref="E12:H12" si="1">SUM(E13:E19)</f>
        <v>77963214.000000015</v>
      </c>
      <c r="F12" s="7">
        <f t="shared" si="1"/>
        <v>77406698.689999998</v>
      </c>
      <c r="G12" s="7">
        <f t="shared" si="1"/>
        <v>77406698.689999998</v>
      </c>
      <c r="H12" s="29">
        <f t="shared" si="1"/>
        <v>556515.31000000401</v>
      </c>
    </row>
    <row r="13" spans="2:9" ht="24" x14ac:dyDescent="0.2">
      <c r="B13" s="10" t="s">
        <v>14</v>
      </c>
      <c r="C13" s="25">
        <v>23252138.510000002</v>
      </c>
      <c r="D13" s="25">
        <v>1030553.45</v>
      </c>
      <c r="E13" s="30">
        <f>SUM(C13:D13)</f>
        <v>24282691.960000001</v>
      </c>
      <c r="F13" s="26">
        <v>24282691.420000002</v>
      </c>
      <c r="G13" s="26">
        <v>24282691.420000002</v>
      </c>
      <c r="H13" s="34">
        <f>SUM(E13-F13)</f>
        <v>0.53999999910593033</v>
      </c>
    </row>
    <row r="14" spans="2:9" ht="22.9" customHeight="1" x14ac:dyDescent="0.2">
      <c r="B14" s="10" t="s">
        <v>15</v>
      </c>
      <c r="C14" s="25">
        <v>6040873.3600000003</v>
      </c>
      <c r="D14" s="25">
        <v>241558.05</v>
      </c>
      <c r="E14" s="30">
        <f t="shared" ref="E14:E79" si="2">SUM(C14:D14)</f>
        <v>6282431.4100000001</v>
      </c>
      <c r="F14" s="26">
        <v>6243757.1200000001</v>
      </c>
      <c r="G14" s="26">
        <v>6243757.1200000001</v>
      </c>
      <c r="H14" s="34">
        <f t="shared" ref="H14:H79" si="3">SUM(E14-F14)</f>
        <v>38674.290000000037</v>
      </c>
    </row>
    <row r="15" spans="2:9" x14ac:dyDescent="0.2">
      <c r="B15" s="10" t="s">
        <v>16</v>
      </c>
      <c r="C15" s="25">
        <v>18868105.82</v>
      </c>
      <c r="D15" s="25">
        <v>6071.85</v>
      </c>
      <c r="E15" s="30">
        <f t="shared" si="2"/>
        <v>18874177.670000002</v>
      </c>
      <c r="F15" s="26">
        <v>18874176.73</v>
      </c>
      <c r="G15" s="26">
        <v>18874176.73</v>
      </c>
      <c r="H15" s="34">
        <f t="shared" si="3"/>
        <v>0.94000000134110451</v>
      </c>
    </row>
    <row r="16" spans="2:9" x14ac:dyDescent="0.2">
      <c r="B16" s="10" t="s">
        <v>17</v>
      </c>
      <c r="C16" s="25">
        <v>6036050</v>
      </c>
      <c r="D16" s="25">
        <v>922964.1</v>
      </c>
      <c r="E16" s="30">
        <f t="shared" si="2"/>
        <v>6959014.0999999996</v>
      </c>
      <c r="F16" s="26">
        <v>6474141.5899999999</v>
      </c>
      <c r="G16" s="26">
        <v>6474141.5899999999</v>
      </c>
      <c r="H16" s="34">
        <f t="shared" si="3"/>
        <v>484872.50999999978</v>
      </c>
    </row>
    <row r="17" spans="2:8" x14ac:dyDescent="0.2">
      <c r="B17" s="10" t="s">
        <v>18</v>
      </c>
      <c r="C17" s="25">
        <v>22019656.48</v>
      </c>
      <c r="D17" s="25">
        <v>-487724.65</v>
      </c>
      <c r="E17" s="30">
        <f t="shared" si="2"/>
        <v>21531931.830000002</v>
      </c>
      <c r="F17" s="26">
        <v>21531931.829999998</v>
      </c>
      <c r="G17" s="26">
        <v>21531931.829999998</v>
      </c>
      <c r="H17" s="34">
        <f t="shared" si="3"/>
        <v>3.7252902984619141E-9</v>
      </c>
    </row>
    <row r="18" spans="2:8" x14ac:dyDescent="0.2">
      <c r="B18" s="10" t="s">
        <v>19</v>
      </c>
      <c r="C18" s="25">
        <v>1746389.83</v>
      </c>
      <c r="D18" s="25">
        <v>-1713422.8</v>
      </c>
      <c r="E18" s="30">
        <f t="shared" si="2"/>
        <v>32967.030000000028</v>
      </c>
      <c r="F18" s="26">
        <v>0</v>
      </c>
      <c r="G18" s="26">
        <v>0</v>
      </c>
      <c r="H18" s="34">
        <f t="shared" si="3"/>
        <v>32967.030000000028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170203789</v>
      </c>
      <c r="D20" s="7">
        <f t="shared" ref="D20:H20" si="4">SUM(D21:D29)</f>
        <v>39466485.480000004</v>
      </c>
      <c r="E20" s="29">
        <f t="shared" si="4"/>
        <v>209670274.48000002</v>
      </c>
      <c r="F20" s="7">
        <f t="shared" si="4"/>
        <v>190851996.29000005</v>
      </c>
      <c r="G20" s="7">
        <f t="shared" si="4"/>
        <v>190851996.29000005</v>
      </c>
      <c r="H20" s="29">
        <f t="shared" si="4"/>
        <v>18818278.189999986</v>
      </c>
    </row>
    <row r="21" spans="2:8" ht="24" x14ac:dyDescent="0.2">
      <c r="B21" s="10" t="s">
        <v>22</v>
      </c>
      <c r="C21" s="25">
        <v>454036</v>
      </c>
      <c r="D21" s="25">
        <v>288423.92</v>
      </c>
      <c r="E21" s="30">
        <f t="shared" si="2"/>
        <v>742459.91999999993</v>
      </c>
      <c r="F21" s="26">
        <v>738819.84</v>
      </c>
      <c r="G21" s="26">
        <v>738819.84</v>
      </c>
      <c r="H21" s="34">
        <f t="shared" si="3"/>
        <v>3640.0799999999581</v>
      </c>
    </row>
    <row r="22" spans="2:8" x14ac:dyDescent="0.2">
      <c r="B22" s="10" t="s">
        <v>23</v>
      </c>
      <c r="C22" s="25">
        <v>162642</v>
      </c>
      <c r="D22" s="25">
        <v>131508.82999999999</v>
      </c>
      <c r="E22" s="30">
        <f t="shared" si="2"/>
        <v>294150.82999999996</v>
      </c>
      <c r="F22" s="26">
        <v>294150.83</v>
      </c>
      <c r="G22" s="26">
        <v>294150.83</v>
      </c>
      <c r="H22" s="34">
        <f t="shared" si="3"/>
        <v>-5.8207660913467407E-11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/>
      <c r="H23" s="34">
        <f t="shared" si="3"/>
        <v>0</v>
      </c>
    </row>
    <row r="24" spans="2:8" ht="24" x14ac:dyDescent="0.2">
      <c r="B24" s="10" t="s">
        <v>25</v>
      </c>
      <c r="C24" s="25">
        <v>82364</v>
      </c>
      <c r="D24" s="25">
        <v>18155.47</v>
      </c>
      <c r="E24" s="30">
        <f t="shared" si="2"/>
        <v>100519.47</v>
      </c>
      <c r="F24" s="26">
        <v>98583.1</v>
      </c>
      <c r="G24" s="26">
        <v>98583.1</v>
      </c>
      <c r="H24" s="34">
        <f t="shared" si="3"/>
        <v>1936.3699999999953</v>
      </c>
    </row>
    <row r="25" spans="2:8" ht="23.45" customHeight="1" x14ac:dyDescent="0.2">
      <c r="B25" s="10" t="s">
        <v>26</v>
      </c>
      <c r="C25" s="25">
        <v>168500978</v>
      </c>
      <c r="D25" s="25">
        <v>38838779.060000002</v>
      </c>
      <c r="E25" s="30">
        <f t="shared" si="2"/>
        <v>207339757.06</v>
      </c>
      <c r="F25" s="26">
        <v>188613506.11000001</v>
      </c>
      <c r="G25" s="26">
        <v>188613506.11000001</v>
      </c>
      <c r="H25" s="34">
        <f t="shared" si="3"/>
        <v>18726250.949999988</v>
      </c>
    </row>
    <row r="26" spans="2:8" x14ac:dyDescent="0.2">
      <c r="B26" s="10" t="s">
        <v>27</v>
      </c>
      <c r="C26" s="25">
        <v>403059</v>
      </c>
      <c r="D26" s="25">
        <v>2776.78</v>
      </c>
      <c r="E26" s="30">
        <f t="shared" si="2"/>
        <v>405835.78</v>
      </c>
      <c r="F26" s="26">
        <v>405835.78</v>
      </c>
      <c r="G26" s="26">
        <v>405835.78</v>
      </c>
      <c r="H26" s="34">
        <f t="shared" si="3"/>
        <v>0</v>
      </c>
    </row>
    <row r="27" spans="2:8" ht="24" x14ac:dyDescent="0.2">
      <c r="B27" s="10" t="s">
        <v>28</v>
      </c>
      <c r="C27" s="25">
        <v>113317</v>
      </c>
      <c r="D27" s="25">
        <v>92148.02</v>
      </c>
      <c r="E27" s="30">
        <f t="shared" si="2"/>
        <v>205465.02000000002</v>
      </c>
      <c r="F27" s="26">
        <v>205465.02</v>
      </c>
      <c r="G27" s="26">
        <v>205465.02</v>
      </c>
      <c r="H27" s="34">
        <f t="shared" si="3"/>
        <v>2.9103830456733704E-11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487393</v>
      </c>
      <c r="D29" s="25">
        <v>94693.4</v>
      </c>
      <c r="E29" s="30">
        <f t="shared" si="2"/>
        <v>582086.40000000002</v>
      </c>
      <c r="F29" s="26">
        <v>495635.61</v>
      </c>
      <c r="G29" s="26">
        <v>495635.61</v>
      </c>
      <c r="H29" s="34">
        <f t="shared" si="3"/>
        <v>86450.790000000037</v>
      </c>
    </row>
    <row r="30" spans="2:8" s="9" customFormat="1" ht="24" x14ac:dyDescent="0.2">
      <c r="B30" s="12" t="s">
        <v>31</v>
      </c>
      <c r="C30" s="7">
        <f>SUM(C31:C39)</f>
        <v>137881145</v>
      </c>
      <c r="D30" s="7">
        <f t="shared" ref="D30:H30" si="5">SUM(D31:D39)</f>
        <v>45473949.629999995</v>
      </c>
      <c r="E30" s="29">
        <f t="shared" si="5"/>
        <v>183355094.62999997</v>
      </c>
      <c r="F30" s="7">
        <f t="shared" si="5"/>
        <v>157129171</v>
      </c>
      <c r="G30" s="7">
        <f t="shared" si="5"/>
        <v>157129171</v>
      </c>
      <c r="H30" s="29">
        <f t="shared" si="5"/>
        <v>26225923.630000003</v>
      </c>
    </row>
    <row r="31" spans="2:8" x14ac:dyDescent="0.2">
      <c r="B31" s="10" t="s">
        <v>32</v>
      </c>
      <c r="C31" s="25">
        <v>234774</v>
      </c>
      <c r="D31" s="25">
        <v>-74806.720000000001</v>
      </c>
      <c r="E31" s="30">
        <f t="shared" si="2"/>
        <v>159967.28</v>
      </c>
      <c r="F31" s="26">
        <v>159967.28</v>
      </c>
      <c r="G31" s="26">
        <v>159967.28</v>
      </c>
      <c r="H31" s="34">
        <f t="shared" si="3"/>
        <v>0</v>
      </c>
    </row>
    <row r="32" spans="2:8" x14ac:dyDescent="0.2">
      <c r="B32" s="10" t="s">
        <v>33</v>
      </c>
      <c r="C32" s="25">
        <v>3115066</v>
      </c>
      <c r="D32" s="25">
        <v>799444.1</v>
      </c>
      <c r="E32" s="30">
        <f t="shared" si="2"/>
        <v>3914510.1</v>
      </c>
      <c r="F32" s="26">
        <v>3231200.34</v>
      </c>
      <c r="G32" s="26">
        <v>3231200.34</v>
      </c>
      <c r="H32" s="34">
        <f t="shared" si="3"/>
        <v>683309.76000000024</v>
      </c>
    </row>
    <row r="33" spans="2:8" ht="24" x14ac:dyDescent="0.2">
      <c r="B33" s="10" t="s">
        <v>34</v>
      </c>
      <c r="C33" s="25">
        <v>130205801</v>
      </c>
      <c r="D33" s="25">
        <v>44753498.289999999</v>
      </c>
      <c r="E33" s="30">
        <f t="shared" si="2"/>
        <v>174959299.28999999</v>
      </c>
      <c r="F33" s="26">
        <v>149560804.50999999</v>
      </c>
      <c r="G33" s="26">
        <v>149560804.50999999</v>
      </c>
      <c r="H33" s="34">
        <f t="shared" si="3"/>
        <v>25398494.780000001</v>
      </c>
    </row>
    <row r="34" spans="2:8" ht="24.6" customHeight="1" x14ac:dyDescent="0.2">
      <c r="B34" s="10" t="s">
        <v>35</v>
      </c>
      <c r="C34" s="25">
        <v>49594</v>
      </c>
      <c r="D34" s="25">
        <v>-15960.52</v>
      </c>
      <c r="E34" s="30">
        <f t="shared" si="2"/>
        <v>33633.479999999996</v>
      </c>
      <c r="F34" s="26">
        <v>33284.43</v>
      </c>
      <c r="G34" s="26">
        <v>33284.43</v>
      </c>
      <c r="H34" s="34">
        <f t="shared" si="3"/>
        <v>349.04999999999563</v>
      </c>
    </row>
    <row r="35" spans="2:8" ht="24" x14ac:dyDescent="0.2">
      <c r="B35" s="10" t="s">
        <v>36</v>
      </c>
      <c r="C35" s="25">
        <v>3437759</v>
      </c>
      <c r="D35" s="25">
        <v>41730.07</v>
      </c>
      <c r="E35" s="30">
        <f t="shared" si="2"/>
        <v>3479489.07</v>
      </c>
      <c r="F35" s="26">
        <v>3357436.25</v>
      </c>
      <c r="G35" s="26">
        <v>3357436.25</v>
      </c>
      <c r="H35" s="34">
        <f t="shared" si="3"/>
        <v>122052.81999999983</v>
      </c>
    </row>
    <row r="36" spans="2:8" ht="24" x14ac:dyDescent="0.2">
      <c r="B36" s="10" t="s">
        <v>37</v>
      </c>
      <c r="C36" s="25">
        <v>313200</v>
      </c>
      <c r="D36" s="25">
        <v>-62640</v>
      </c>
      <c r="E36" s="30">
        <f t="shared" si="2"/>
        <v>250560</v>
      </c>
      <c r="F36" s="26">
        <v>250560</v>
      </c>
      <c r="G36" s="26">
        <v>250560</v>
      </c>
      <c r="H36" s="34">
        <f t="shared" si="3"/>
        <v>0</v>
      </c>
    </row>
    <row r="37" spans="2:8" x14ac:dyDescent="0.2">
      <c r="B37" s="10" t="s">
        <v>38</v>
      </c>
      <c r="C37" s="25">
        <v>7000</v>
      </c>
      <c r="D37" s="25">
        <v>35688.04</v>
      </c>
      <c r="E37" s="30">
        <f t="shared" si="2"/>
        <v>42688.04</v>
      </c>
      <c r="F37" s="26">
        <v>42688.04</v>
      </c>
      <c r="G37" s="26">
        <v>42688.04</v>
      </c>
      <c r="H37" s="34">
        <f t="shared" si="3"/>
        <v>0</v>
      </c>
    </row>
    <row r="38" spans="2:8" x14ac:dyDescent="0.2">
      <c r="B38" s="10" t="s">
        <v>39</v>
      </c>
      <c r="C38" s="25">
        <v>508831</v>
      </c>
      <c r="D38" s="25">
        <v>-1771.63</v>
      </c>
      <c r="E38" s="30">
        <f t="shared" si="2"/>
        <v>507059.37</v>
      </c>
      <c r="F38" s="26">
        <v>485342.15</v>
      </c>
      <c r="G38" s="26">
        <v>485342.15</v>
      </c>
      <c r="H38" s="34">
        <f t="shared" si="3"/>
        <v>21717.219999999972</v>
      </c>
    </row>
    <row r="39" spans="2:8" x14ac:dyDescent="0.2">
      <c r="B39" s="10" t="s">
        <v>40</v>
      </c>
      <c r="C39" s="25">
        <v>9120</v>
      </c>
      <c r="D39" s="25">
        <v>-1232</v>
      </c>
      <c r="E39" s="30">
        <f t="shared" si="2"/>
        <v>7888</v>
      </c>
      <c r="F39" s="26">
        <v>7888</v>
      </c>
      <c r="G39" s="26">
        <v>7888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50511</v>
      </c>
      <c r="D50" s="7">
        <f t="shared" ref="D50:H50" si="7">SUM(D51:D59)</f>
        <v>798496.80999999994</v>
      </c>
      <c r="E50" s="29">
        <f t="shared" si="7"/>
        <v>849007.80999999994</v>
      </c>
      <c r="F50" s="7">
        <f t="shared" si="7"/>
        <v>849007.80999999994</v>
      </c>
      <c r="G50" s="7">
        <f t="shared" si="7"/>
        <v>849007.80999999994</v>
      </c>
      <c r="H50" s="29">
        <f t="shared" si="7"/>
        <v>3.637978807091713E-12</v>
      </c>
    </row>
    <row r="51" spans="2:8" x14ac:dyDescent="0.2">
      <c r="B51" s="10" t="s">
        <v>52</v>
      </c>
      <c r="C51" s="25">
        <v>37792</v>
      </c>
      <c r="D51" s="25">
        <v>225504.85</v>
      </c>
      <c r="E51" s="30">
        <f t="shared" si="2"/>
        <v>263296.84999999998</v>
      </c>
      <c r="F51" s="26">
        <v>263296.84999999998</v>
      </c>
      <c r="G51" s="26">
        <v>263296.84999999998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566729.94999999995</v>
      </c>
      <c r="E53" s="30">
        <f t="shared" si="2"/>
        <v>566729.94999999995</v>
      </c>
      <c r="F53" s="26">
        <v>566729.94999999995</v>
      </c>
      <c r="G53" s="26">
        <v>566729.94999999995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12719</v>
      </c>
      <c r="D56" s="25">
        <v>6262.01</v>
      </c>
      <c r="E56" s="30">
        <f t="shared" si="2"/>
        <v>18981.010000000002</v>
      </c>
      <c r="F56" s="26">
        <v>18981.009999999998</v>
      </c>
      <c r="G56" s="26">
        <v>18981.009999999998</v>
      </c>
      <c r="H56" s="34">
        <f t="shared" si="3"/>
        <v>3.637978807091713E-12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200000</v>
      </c>
      <c r="D60" s="7">
        <f t="shared" ref="D60:H60" si="8">SUM(D61:D63)</f>
        <v>-41486.81</v>
      </c>
      <c r="E60" s="29">
        <f t="shared" si="8"/>
        <v>158513.19</v>
      </c>
      <c r="F60" s="7">
        <f t="shared" si="8"/>
        <v>158513.19</v>
      </c>
      <c r="G60" s="7">
        <f t="shared" si="8"/>
        <v>158513.19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200000</v>
      </c>
      <c r="D62" s="25">
        <v>-41486.81</v>
      </c>
      <c r="E62" s="30">
        <f t="shared" si="2"/>
        <v>158513.19</v>
      </c>
      <c r="F62" s="26">
        <v>158513.19</v>
      </c>
      <c r="G62" s="26">
        <v>158513.19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386298659</v>
      </c>
      <c r="D160" s="24">
        <f t="shared" ref="D160:G160" si="28">SUM(D10,D85)</f>
        <v>85697445.109999999</v>
      </c>
      <c r="E160" s="32">
        <f>SUM(E10,E85)</f>
        <v>471996104.11000001</v>
      </c>
      <c r="F160" s="24">
        <f t="shared" si="28"/>
        <v>426395386.98000002</v>
      </c>
      <c r="G160" s="24">
        <f t="shared" si="28"/>
        <v>426395386.98000002</v>
      </c>
      <c r="H160" s="32">
        <f>SUM(H10,H85)</f>
        <v>45600717.129999995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2020-01-08T21:14:59Z</dcterms:created>
  <dcterms:modified xsi:type="dcterms:W3CDTF">2023-01-19T18:49:57Z</dcterms:modified>
</cp:coreProperties>
</file>